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Usage Instructions" sheetId="1" state="visible" r:id="rId1"/>
    <sheet xmlns:r="http://schemas.openxmlformats.org/officeDocument/2006/relationships" name="01-Scoring Criteria" sheetId="2" state="visible" r:id="rId2"/>
    <sheet xmlns:r="http://schemas.openxmlformats.org/officeDocument/2006/relationships" name="02-Scoring Sheet" sheetId="3" state="visible" r:id="rId3"/>
    <sheet xmlns:r="http://schemas.openxmlformats.org/officeDocument/2006/relationships" name="03-Summary Dashboard" sheetId="4" state="visible" r:id="rId4"/>
    <sheet xmlns:r="http://schemas.openxmlformats.org/officeDocument/2006/relationships" name="04-Indicator Diction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color rgb="0064748B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E0F2FE"/>
      </patternFill>
    </fill>
    <fill>
      <patternFill patternType="solid">
        <fgColor rgb="00FFF7ED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/>
      <bottom/>
      <diagonal/>
    </border>
    <border>
      <left style="thin">
        <color rgb="00CBD5E1"/>
      </left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4" fillId="0" borderId="0" pivotButton="0" quotePrefix="0" xfId="0"/>
    <xf numFmtId="0" fontId="4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9" fontId="5" fillId="3" borderId="1" applyAlignment="1" pivotButton="0" quotePrefix="0" xfId="0">
      <alignment vertical="center" wrapText="1"/>
    </xf>
    <xf numFmtId="0" fontId="4" fillId="0" borderId="1" pivotButton="0" quotePrefix="0" xfId="0"/>
    <xf numFmtId="0" fontId="5" fillId="4" borderId="1" pivotButton="0" quotePrefix="0" xfId="0"/>
    <xf numFmtId="0" fontId="4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0" fillId="0" borderId="3" pivotButton="0" quotePrefix="0" xfId="0"/>
    <xf numFmtId="0" fontId="0" fillId="0" borderId="4" pivotButton="0" quotePrefix="0" xfId="0"/>
    <xf numFmtId="0" fontId="4" fillId="5" borderId="0" pivotButton="0" quotePrefix="0" xfId="0"/>
    <xf numFmtId="9" fontId="5" fillId="4" borderId="1" applyAlignment="1" pivotButton="0" quotePrefix="0" xfId="0">
      <alignment vertical="center" wrapText="1"/>
    </xf>
    <xf numFmtId="9" fontId="0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Quality Culture 5D Radar</a:t>
            </a:r>
          </a:p>
        </rich>
      </tx>
    </title>
    <plotArea>
      <radarChart>
        <radarStyle val="standard"/>
        <ser>
          <idx val="0"/>
          <order val="0"/>
          <tx>
            <strRef>
              <f>'03-Summary Kanban'!B12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'03-Summary Kanban'!$A$13:$A$17</f>
            </numRef>
          </cat>
          <val>
            <numRef>
              <f>'03-Summary Kanban'!$B$13:$B$17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4" customWidth="1" min="1" max="1"/>
    <col width="88" customWidth="1" min="2" max="2"/>
  </cols>
  <sheetData>
    <row r="1" ht="28" customHeight="1">
      <c r="A1" s="1" t="inlineStr">
        <is>
          <t>Quality Culture Measurement Scoring Sheet (Excel Tool Template)</t>
        </is>
      </c>
    </row>
    <row r="2">
      <c r="A2" s="2" t="inlineStr">
        <is>
          <t>Accompanying Think Tank Article: 'Quality Culture Measurement — How to Measure an Organization's Quality Atmosphere with Data' · id=209 · Knowledge Number 13.3.1</t>
        </is>
      </c>
    </row>
    <row r="3"/>
    <row r="4">
      <c r="A4" s="3" t="inlineStr">
        <is>
          <t>Project</t>
        </is>
      </c>
      <c r="B4" s="3" t="inlineStr">
        <is>
          <t>Description</t>
        </is>
      </c>
    </row>
    <row r="5" ht="36" customHeight="1">
      <c r="A5" s="4" t="inlineStr">
        <is>
          <t>Positioning</t>
        </is>
      </c>
      <c r="B5" s="5" t="inlineStr">
        <is>
          <t>Diagnostic Tool, Not a Performance Evaluation Form. It is recommended to fill out anonymously in the early stages, and the results should be used for improvement rather than ranking and accountability.</t>
        </is>
      </c>
    </row>
    <row r="6" ht="36" customHeight="1">
      <c r="A6" s="4" t="inlineStr">
        <is>
          <t>Structure</t>
        </is>
      </c>
      <c r="B6" s="5" t="inlineStr">
        <is>
          <t>Five Dimensions (Value Consensus/Behavioral Willingness/Institutional Support/Communication Transparency/Sustained Improvement) × 4 Questions Each, Total 20 Questions, 1～5 Points.</t>
        </is>
      </c>
    </row>
    <row r="7" ht="36" customHeight="1">
      <c r="A7" s="4" t="inlineStr">
        <is>
          <t>Suggested Weights</t>
        </is>
      </c>
      <c r="B7" s="5" t="inlineStr">
        <is>
          <t>D1 20% · D2 25% · D3 20% · D4 15% · D5 20% (Weights can be adjusted in '03-Summary Dashboard' for automatic recalculation).</t>
        </is>
      </c>
    </row>
    <row r="8" ht="36" customHeight="1">
      <c r="A8" s="4" t="inlineStr">
        <is>
          <t>Usage Steps</t>
        </is>
      </c>
      <c r="B8" s="5" t="inlineStr">
        <is>
          <t>① Read '01-Scoring Criteria' → ② Fill out '02-Scoring Sheet' by Department/Factory Sampling → ③ View '03-Summary Dashboard' Radar and Weak Points → ④ Use '04-Indicator Dictionary' to Design Objective Indicators for Strengthening.</t>
        </is>
      </c>
    </row>
    <row r="9" ht="36" customHeight="1">
      <c r="A9" s="4" t="inlineStr">
        <is>
          <t>Sampling Suggestions</t>
        </is>
      </c>
      <c r="B9" s="5" t="inlineStr">
        <is>
          <t>Pilot: Single Factory/Single Business Unit; All Staff or Stratified Sampling (High/Middle/Low Levels). Sample Size Suggested ≥30, Key Positions Should Be Covered as Much as Possible.</t>
        </is>
      </c>
    </row>
    <row r="10" ht="36" customHeight="1">
      <c r="A10" s="4" t="inlineStr">
        <is>
          <t>Frequency</t>
        </is>
      </c>
      <c r="B10" s="5" t="inlineStr">
        <is>
          <t>Baseline Once + Re-measurement 3～6 Months After Improvement; Routine Suggested Every Six Months.</t>
        </is>
      </c>
    </row>
    <row r="11" ht="36" customHeight="1">
      <c r="A11" s="4" t="inlineStr">
        <is>
          <t>Combined Methods</t>
        </is>
      </c>
      <c r="B11" s="5" t="inlineStr">
        <is>
          <t>Questionnaire Scoring for Baseline + Structured Interviews to Identify Causes + Event Data to Validate Behavior (Reporting Rate, Recurrence Rate, etc.).</t>
        </is>
      </c>
    </row>
    <row r="12" ht="36" customHeight="1">
      <c r="A12" s="4" t="inlineStr">
        <is>
          <t>Red Line</t>
        </is>
      </c>
      <c r="B12" s="5" t="inlineStr">
        <is>
          <t>Do Not Directly Link Cultural Scores to Individual Performance; Do Not Focus Only on Total Scores and Ignore Dimensional Structure; Do Not Measure Without Initiating Improvement Projects.</t>
        </is>
      </c>
    </row>
    <row r="13" ht="36" customHeight="1">
      <c r="A13" s="4" t="inlineStr">
        <is>
          <t>Version</t>
        </is>
      </c>
      <c r="B13" s="5" t="inlineStr">
        <is>
          <t>v20260722 · Excellence in Quality Think Tank · www.zhiliangclub.com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2" customWidth="1" min="1" max="1"/>
    <col width="56" customWidth="1" min="2" max="2"/>
    <col width="14" customWidth="1" min="3" max="3"/>
  </cols>
  <sheetData>
    <row r="1">
      <c r="A1" s="1" t="inlineStr">
        <is>
          <t>1～5 Points Scoring Anchors (Applicable to All Questions)</t>
        </is>
      </c>
    </row>
    <row r="2"/>
    <row r="3">
      <c r="A3" s="3" t="inlineStr">
        <is>
          <t>Score</t>
        </is>
      </c>
      <c r="B3" s="3" t="inlineStr">
        <is>
          <t>Level</t>
        </is>
      </c>
      <c r="C3" s="3" t="inlineStr">
        <is>
          <t>Judgment Points</t>
        </is>
      </c>
    </row>
    <row r="4">
      <c r="A4" s="4" t="n">
        <v>1</v>
      </c>
      <c r="B4" s="5" t="inlineStr">
        <is>
          <t>Almost Never/Very Poor</t>
        </is>
      </c>
      <c r="C4" s="5" t="inlineStr">
        <is>
          <t>Occasional or Completely Opposite</t>
        </is>
      </c>
    </row>
    <row r="5">
      <c r="A5" s="4" t="n">
        <v>2</v>
      </c>
      <c r="B5" s="5" t="inlineStr">
        <is>
          <t>Rarely/Poor</t>
        </is>
      </c>
      <c r="C5" s="5" t="inlineStr">
        <is>
          <t>Mostly Does Not Support Quality Culture</t>
        </is>
      </c>
    </row>
    <row r="6">
      <c r="A6" s="4" t="n">
        <v>3</v>
      </c>
      <c r="B6" s="5" t="inlineStr">
        <is>
          <t>Partially/Neutral</t>
        </is>
      </c>
      <c r="C6" s="5" t="inlineStr">
        <is>
          <t>Sometimes Supports, But Unstable</t>
        </is>
      </c>
    </row>
    <row r="7">
      <c r="A7" s="4" t="n">
        <v>4</v>
      </c>
      <c r="B7" s="5" t="inlineStr">
        <is>
          <t>Mostly/Good</t>
        </is>
      </c>
      <c r="C7" s="5" t="inlineStr">
        <is>
          <t>Most of the time, it reflects quality culture</t>
        </is>
      </c>
    </row>
    <row r="8">
      <c r="A8" s="4" t="n">
        <v>5</v>
      </c>
      <c r="B8" s="5" t="inlineStr">
        <is>
          <t>Highly Compliant / Excellent</t>
        </is>
      </c>
      <c r="C8" s="5" t="inlineStr">
        <is>
          <t>Stable, Demonstrable, Replicable</t>
        </is>
      </c>
    </row>
    <row r="9"/>
    <row r="10">
      <c r="A10" s="6" t="inlineStr">
        <is>
          <t>Dimension Description</t>
        </is>
      </c>
    </row>
    <row r="11">
      <c r="A11" s="3" t="inlineStr">
        <is>
          <t>Dimension</t>
        </is>
      </c>
      <c r="B11" s="3" t="inlineStr">
        <is>
          <t>Focus Areas</t>
        </is>
      </c>
      <c r="C11" s="3" t="inlineStr">
        <is>
          <t>Suggested Weights</t>
        </is>
      </c>
    </row>
    <row r="12">
      <c r="A12" s="7" t="inlineStr">
        <is>
          <t>D1 Consensus on Values</t>
        </is>
      </c>
      <c r="B12" s="8" t="inlineStr">
        <is>
          <t>Willingness to Act: Whether quality is truly regarded as a strategic priority, not just a slogan</t>
        </is>
      </c>
      <c r="C12" s="9" t="n">
        <v>0.2</v>
      </c>
    </row>
    <row r="13">
      <c r="A13" s="7" t="inlineStr">
        <is>
          <t>D2 Behavioral Willingness</t>
        </is>
      </c>
      <c r="B13" s="8" t="inlineStr">
        <is>
          <t>Willingness to Act: Whether abnormalities are reported, collaboration and line control are maintained when discovered</t>
        </is>
      </c>
      <c r="C13" s="9" t="n">
        <v>0.25</v>
      </c>
    </row>
    <row r="14">
      <c r="A14" s="7" t="inlineStr">
        <is>
          <t>D3 Institutional Support</t>
        </is>
      </c>
      <c r="B14" s="8" t="inlineStr">
        <is>
          <t>Ability to Act: Whether performance, promotion, rewards and punishments, and training support the cultural slogans</t>
        </is>
      </c>
      <c r="C14" s="9" t="n">
        <v>0.2</v>
      </c>
    </row>
    <row r="15">
      <c r="A15" s="7" t="inlineStr">
        <is>
          <t>D4 Communication Transparency</t>
        </is>
      </c>
      <c r="B15" s="8" t="inlineStr">
        <is>
          <t>Willingness to Communicate: Whether problem reporting, failure discussions, and cross-level information transmission are smooth</t>
        </is>
      </c>
      <c r="C15" s="9" t="n">
        <v>0.15</v>
      </c>
    </row>
    <row r="16">
      <c r="A16" s="7" t="inlineStr">
        <is>
          <t>D5 Continuous Improvement Power</t>
        </is>
      </c>
      <c r="B16" s="8" t="inlineStr">
        <is>
          <t>Ability to Continuously Evolve: Participation in improvements, control of recurrence, and solidification of results</t>
        </is>
      </c>
      <c r="C16" s="9" t="n">
        <v>0.2</v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62" customWidth="1" min="3" max="3"/>
    <col width="12" customWidth="1" min="4" max="4"/>
    <col width="22" customWidth="1" min="5" max="5"/>
    <col width="12" customWidth="1" min="6" max="6"/>
    <col width="12" customWidth="1" min="7" max="7"/>
  </cols>
  <sheetData>
    <row r="1">
      <c r="A1" s="1" t="inlineStr">
        <is>
          <t>Quality Culture Measurement · On-site Scoring Sheet</t>
        </is>
      </c>
    </row>
    <row r="2">
      <c r="A2" s="10" t="inlineStr">
        <is>
          <t>Assessment Object (Factory/Department)</t>
        </is>
      </c>
      <c r="B2" s="11" t="inlineStr"/>
    </row>
    <row r="3">
      <c r="A3" s="10" t="inlineStr">
        <is>
          <t>Assessment Date</t>
        </is>
      </c>
      <c r="B3" s="11" t="inlineStr"/>
    </row>
    <row r="4">
      <c r="A4" s="10" t="inlineStr">
        <is>
          <t>Assessment Round (Baseline/Re-measurement)</t>
        </is>
      </c>
      <c r="B4" s="11" t="inlineStr">
        <is>
          <t>Baseline</t>
        </is>
      </c>
    </row>
    <row r="5">
      <c r="A5" s="10" t="inlineStr">
        <is>
          <t>Filling Method</t>
        </is>
      </c>
      <c r="B5" s="11" t="inlineStr">
        <is>
          <t>Anonymous Questionnaire / Self-assessment / Interview Scoring</t>
        </is>
      </c>
    </row>
    <row r="6">
      <c r="A6" s="10" t="inlineStr">
        <is>
          <t>Sample Size</t>
        </is>
      </c>
      <c r="B6" s="11" t="inlineStr"/>
    </row>
    <row r="7">
      <c r="A7" s="10" t="inlineStr">
        <is>
          <t>Filler Role (Optional)</t>
        </is>
      </c>
      <c r="B7" s="11" t="inlineStr">
        <is>
          <t>Frontline / Team Leader / Engineer / Manager</t>
        </is>
      </c>
    </row>
    <row r="8"/>
    <row r="9" ht="24" customHeight="1">
      <c r="A9" s="3" t="inlineStr">
        <is>
          <t>Question Number</t>
        </is>
      </c>
      <c r="B9" s="3" t="inlineStr">
        <is>
          <t>Dimension</t>
        </is>
      </c>
      <c r="C9" s="3" t="inlineStr">
        <is>
          <t>Assessment Question (Contextual Statement)</t>
        </is>
      </c>
      <c r="D9" s="3" t="inlineStr">
        <is>
          <t>Score (1-5)</t>
        </is>
      </c>
      <c r="E9" s="3" t="inlineStr">
        <is>
          <t>Evidence/Notes</t>
        </is>
      </c>
      <c r="F9" s="3" t="inlineStr">
        <is>
          <t>Average Score per Dimension</t>
        </is>
      </c>
      <c r="G9" s="3" t="inlineStr">
        <is>
          <t>Weighted Contribution</t>
        </is>
      </c>
    </row>
    <row r="10" ht="32" customHeight="1">
      <c r="A10" s="5" t="inlineStr">
        <is>
          <t>D1-1</t>
        </is>
      </c>
      <c r="B10" s="7" t="inlineStr">
        <is>
          <t>Consensus on Values</t>
        </is>
      </c>
      <c r="C10" s="5" t="inlineStr">
        <is>
          <t>I can accurately state the key points of the company's quality policy or the annual quality objectives.</t>
        </is>
      </c>
      <c r="D10" s="12" t="inlineStr"/>
      <c r="E10" s="5" t="inlineStr"/>
      <c r="F10" s="13">
        <f>IF(COUNT(D10:D13)=0,"",ROUND(AVERAGE(D10:D13),2))</f>
        <v/>
      </c>
      <c r="G10" s="4">
        <f>IF(F10="","",ROUND(F10*0.2,2))</f>
        <v/>
      </c>
    </row>
    <row r="11" ht="32" customHeight="1">
      <c r="A11" s="5" t="inlineStr">
        <is>
          <t>D1-2</t>
        </is>
      </c>
      <c r="B11" s="7" t="inlineStr">
        <is>
          <t>Consensus on Values</t>
        </is>
      </c>
      <c r="C11" s="5" t="inlineStr">
        <is>
          <t>When quality conflicts with delivery time/cost, my team usually prioritizes maintaining the quality baseline.</t>
        </is>
      </c>
      <c r="D11" s="12" t="inlineStr"/>
      <c r="E11" s="5" t="inlineStr"/>
      <c r="F11" s="14" t="n"/>
      <c r="G11" s="14" t="n"/>
    </row>
    <row r="12" ht="32" customHeight="1">
      <c r="A12" s="5" t="inlineStr">
        <is>
          <t>D1-3</t>
        </is>
      </c>
      <c r="B12" s="7" t="inlineStr">
        <is>
          <t>Consensus on Values</t>
        </is>
      </c>
      <c r="C12" s="5" t="inlineStr">
        <is>
          <t>After management emphasizes quality in meetings, they also practice what they preach in daily decision-making.</t>
        </is>
      </c>
      <c r="D12" s="12" t="inlineStr"/>
      <c r="E12" s="5" t="inlineStr"/>
      <c r="F12" s="14" t="n"/>
      <c r="G12" s="14" t="n"/>
    </row>
    <row r="13" ht="32" customHeight="1">
      <c r="A13" s="5" t="inlineStr">
        <is>
          <t>D1-4</t>
        </is>
      </c>
      <c r="B13" s="7" t="inlineStr">
        <is>
          <t>Consensus on Values</t>
        </is>
      </c>
      <c r="C13" s="5" t="inlineStr">
        <is>
          <t>Colleagues generally agree that 'quality is everyone's responsibility' rather than 'just the QA department's job'.</t>
        </is>
      </c>
      <c r="D13" s="12" t="inlineStr"/>
      <c r="E13" s="5" t="inlineStr"/>
      <c r="F13" s="15" t="n"/>
      <c r="G13" s="15" t="n"/>
    </row>
    <row r="14" ht="32" customHeight="1">
      <c r="A14" s="5" t="inlineStr">
        <is>
          <t>D2-1</t>
        </is>
      </c>
      <c r="B14" s="7" t="inlineStr">
        <is>
          <t>Behavioral Willingness</t>
        </is>
      </c>
      <c r="C14" s="5" t="inlineStr">
        <is>
          <t>When a quality issue is found, I will proactively report it through formal channels rather than handling it privately or remaining silent.</t>
        </is>
      </c>
      <c r="D14" s="12" t="inlineStr"/>
      <c r="E14" s="5" t="inlineStr"/>
      <c r="F14" s="13">
        <f>IF(COUNT(D14:D17)=0,"",ROUND(AVERAGE(D14:D17),2))</f>
        <v/>
      </c>
      <c r="G14" s="4">
        <f>IF(F14="","",ROUND(F14*0.25,2))</f>
        <v/>
      </c>
    </row>
    <row r="15" ht="32" customHeight="1">
      <c r="A15" s="5" t="inlineStr">
        <is>
          <t>D2-2</t>
        </is>
      </c>
      <c r="B15" s="7" t="inlineStr">
        <is>
          <t>Behavioral Willingness</t>
        </is>
      </c>
      <c r="C15" s="5" t="inlineStr">
        <is>
          <t>Even if it may affect output, I will adhere to standard operations/control plans.</t>
        </is>
      </c>
      <c r="D15" s="12" t="inlineStr"/>
      <c r="E15" s="5" t="inlineStr"/>
      <c r="F15" s="14" t="n"/>
      <c r="G15" s="14" t="n"/>
    </row>
    <row r="16" ht="32" customHeight="1">
      <c r="A16" s="5" t="inlineStr">
        <is>
          <t>D2-3</t>
        </is>
      </c>
      <c r="B16" s="7" t="inlineStr">
        <is>
          <t>Behavioral Willingness</t>
        </is>
      </c>
      <c r="C16" s="5" t="inlineStr">
        <is>
          <t>When there is a quality dispute across departments, I will proactively communicate rather than shirking or cold handling.</t>
        </is>
      </c>
      <c r="D16" s="12" t="inlineStr"/>
      <c r="E16" s="5" t="inlineStr"/>
      <c r="F16" s="14" t="n"/>
      <c r="G16" s="14" t="n"/>
    </row>
    <row r="17" ht="32" customHeight="1">
      <c r="A17" s="5" t="inlineStr">
        <is>
          <t>D2-4</t>
        </is>
      </c>
      <c r="B17" s="7" t="inlineStr">
        <is>
          <t>Behavioral Willingness</t>
        </is>
      </c>
      <c r="C17" s="5" t="inlineStr">
        <is>
          <t>If I find a colleague concealing a quality issue, I will follow the process to remind or escalate, rather than turning a blind eye.</t>
        </is>
      </c>
      <c r="D17" s="12" t="inlineStr"/>
      <c r="E17" s="5" t="inlineStr"/>
      <c r="F17" s="15" t="n"/>
      <c r="G17" s="15" t="n"/>
    </row>
    <row r="18" ht="32" customHeight="1">
      <c r="A18" s="5" t="inlineStr">
        <is>
          <t>D3-1</t>
        </is>
      </c>
      <c r="B18" s="7" t="inlineStr">
        <is>
          <t>System Support</t>
        </is>
      </c>
      <c r="C18" s="5" t="inlineStr">
        <is>
          <t>The weight of quality indicators in performance evaluations generally matches the verbal requirement of 'quality first'.</t>
        </is>
      </c>
      <c r="D18" s="12" t="inlineStr"/>
      <c r="E18" s="5" t="inlineStr"/>
      <c r="F18" s="13">
        <f>IF(COUNT(D18:D21)=0,"",ROUND(AVERAGE(D18:D21),2))</f>
        <v/>
      </c>
      <c r="G18" s="4">
        <f>IF(F18="","",ROUND(F18*0.2,2))</f>
        <v/>
      </c>
    </row>
    <row r="19" ht="32" customHeight="1">
      <c r="A19" s="5" t="inlineStr">
        <is>
          <t>D3-2</t>
        </is>
      </c>
      <c r="B19" s="7" t="inlineStr">
        <is>
          <t>System Support</t>
        </is>
      </c>
      <c r="C19" s="5" t="inlineStr">
        <is>
          <t>The issue escalation mechanism is clear and usable, allowing front-line employees to trigger necessary responses without multiple layers of approval.</t>
        </is>
      </c>
      <c r="D19" s="12" t="inlineStr"/>
      <c r="E19" s="5" t="inlineStr"/>
      <c r="F19" s="14" t="n"/>
      <c r="G19" s="14" t="n"/>
    </row>
    <row r="20" ht="32" customHeight="1">
      <c r="A20" s="5" t="inlineStr">
        <is>
          <t>D3-3</t>
        </is>
      </c>
      <c r="B20" s="7" t="inlineStr">
        <is>
          <t>System Support</t>
        </is>
      </c>
      <c r="C20" s="5" t="inlineStr">
        <is>
          <t>Positive incentives related to quality (awards, promotions) are actually felt in the incentive system.</t>
        </is>
      </c>
      <c r="D20" s="12" t="inlineStr"/>
      <c r="E20" s="5" t="inlineStr"/>
      <c r="F20" s="14" t="n"/>
      <c r="G20" s="14" t="n"/>
    </row>
    <row r="21" ht="32" customHeight="1">
      <c r="A21" s="5" t="inlineStr">
        <is>
          <t>D3-4</t>
        </is>
      </c>
      <c r="B21" s="7" t="inlineStr">
        <is>
          <t>System Support</t>
        </is>
      </c>
      <c r="C21" s="5" t="inlineStr">
        <is>
          <t>There is follow-up behavior after quality culture/awareness training, rather than just 'listening and forgetting'.</t>
        </is>
      </c>
      <c r="D21" s="12" t="inlineStr"/>
      <c r="E21" s="5" t="inlineStr"/>
      <c r="F21" s="15" t="n"/>
      <c r="G21" s="15" t="n"/>
    </row>
    <row r="22" ht="32" customHeight="1">
      <c r="A22" s="5" t="inlineStr">
        <is>
          <t>D4-1</t>
        </is>
      </c>
      <c r="B22" s="7" t="inlineStr">
        <is>
          <t>Communication Transparency</t>
        </is>
      </c>
      <c r="C22" s="5" t="inlineStr">
        <is>
          <t>Quality issues are typically not concealed for long periods between their occurrence and formal recording.</t>
        </is>
      </c>
      <c r="D22" s="12" t="inlineStr"/>
      <c r="E22" s="5" t="inlineStr"/>
      <c r="F22" s="13">
        <f>IF(COUNT(D22:D25)=0,"",ROUND(AVERAGE(D22:D25),2))</f>
        <v/>
      </c>
      <c r="G22" s="4">
        <f>IF(F22="","",ROUND(F22*0.15,2))</f>
        <v/>
      </c>
    </row>
    <row r="23" ht="32" customHeight="1">
      <c r="A23" s="5" t="inlineStr">
        <is>
          <t>D4-2</t>
        </is>
      </c>
      <c r="B23" s="7" t="inlineStr">
        <is>
          <t>Communication Transparency</t>
        </is>
      </c>
      <c r="C23" s="5" t="inlineStr">
        <is>
          <t>Failures and near-misses can be openly discussed, and the discussion atmosphere is focused on the issue rather than the person.</t>
        </is>
      </c>
      <c r="D23" s="12" t="inlineStr"/>
      <c r="E23" s="5" t="inlineStr"/>
      <c r="F23" s="14" t="n"/>
      <c r="G23" s="14" t="n"/>
    </row>
    <row r="24" ht="32" customHeight="1">
      <c r="A24" s="5" t="inlineStr">
        <is>
          <t>D4-3</t>
        </is>
      </c>
      <c r="B24" s="7" t="inlineStr">
        <is>
          <t>Communication Transparency</t>
        </is>
      </c>
      <c r="C24" s="5" t="inlineStr">
        <is>
          <t>Management is promptly informed of major quality issues and follows up on them.</t>
        </is>
      </c>
      <c r="D24" s="12" t="inlineStr"/>
      <c r="E24" s="5" t="inlineStr"/>
      <c r="F24" s="14" t="n"/>
      <c r="G24" s="14" t="n"/>
    </row>
    <row r="25" ht="32" customHeight="1">
      <c r="A25" s="5" t="inlineStr">
        <is>
          <t>D4-4</t>
        </is>
      </c>
      <c r="B25" s="7" t="inlineStr">
        <is>
          <t>Communication Transparency</t>
        </is>
      </c>
      <c r="C25" s="5" t="inlineStr">
        <is>
          <t>Quality statistics and key information are effectively shared across departments and levels.</t>
        </is>
      </c>
      <c r="D25" s="12" t="inlineStr"/>
      <c r="E25" s="5" t="inlineStr"/>
      <c r="F25" s="15" t="n"/>
      <c r="G25" s="15" t="n"/>
    </row>
    <row r="26" ht="32" customHeight="1">
      <c r="A26" s="5" t="inlineStr">
        <is>
          <t>D5-1</t>
        </is>
      </c>
      <c r="B26" s="7" t="inlineStr">
        <is>
          <t>Continuous Improvement Power</t>
        </is>
      </c>
      <c r="C26" s="5" t="inlineStr">
        <is>
          <t>My team proactively proposes improvement suggestions or participates in improvement projects.</t>
        </is>
      </c>
      <c r="D26" s="12" t="inlineStr"/>
      <c r="E26" s="5" t="inlineStr"/>
      <c r="F26" s="13">
        <f>IF(COUNT(D26:D29)=0,"",ROUND(AVERAGE(D26:D29),2))</f>
        <v/>
      </c>
      <c r="G26" s="4">
        <f>IF(F26="","",ROUND(F26*0.2,2))</f>
        <v/>
      </c>
    </row>
    <row r="27" ht="32" customHeight="1">
      <c r="A27" s="5" t="inlineStr">
        <is>
          <t>D5-2</t>
        </is>
      </c>
      <c r="B27" s="7" t="inlineStr">
        <is>
          <t>Continuous Improvement Power</t>
        </is>
      </c>
      <c r="C27" s="5" t="inlineStr">
        <is>
          <t>After similar defect patterns are rectified, they rarely reappear in the short term.</t>
        </is>
      </c>
      <c r="D27" s="12" t="inlineStr"/>
      <c r="E27" s="5" t="inlineStr"/>
      <c r="F27" s="14" t="n"/>
      <c r="G27" s="14" t="n"/>
    </row>
    <row r="28" ht="32" customHeight="1">
      <c r="A28" s="5" t="inlineStr">
        <is>
          <t>D5-3</t>
        </is>
      </c>
      <c r="B28" s="7" t="inlineStr">
        <is>
          <t>Continuous Improvement Power</t>
        </is>
      </c>
      <c r="C28" s="5" t="inlineStr">
        <is>
          <t>Effective countermeasures are written into standard operations/control plans within a reasonable period and are properly trained.</t>
        </is>
      </c>
      <c r="D28" s="12" t="inlineStr"/>
      <c r="E28" s="5" t="inlineStr"/>
      <c r="F28" s="14" t="n"/>
      <c r="G28" s="14" t="n"/>
    </row>
    <row r="29" ht="32" customHeight="1">
      <c r="A29" s="5" t="inlineStr">
        <is>
          <t>D5-4</t>
        </is>
      </c>
      <c r="B29" s="7" t="inlineStr">
        <is>
          <t>Continuous Improvement Power</t>
        </is>
      </c>
      <c r="C29" s="5" t="inlineStr">
        <is>
          <t>The team has the ability to independently identify and drive problem-solving, not entirely dependent on external impetus.</t>
        </is>
      </c>
      <c r="D29" s="12" t="inlineStr"/>
      <c r="E29" s="5" t="inlineStr"/>
      <c r="F29" s="15" t="n"/>
      <c r="G29" s="15" t="n"/>
    </row>
    <row r="30"/>
    <row r="31">
      <c r="C31" s="6" t="inlineStr">
        <is>
          <t>Total Score (Weighted)</t>
        </is>
      </c>
      <c r="D31" s="16">
        <f>IF(COUNTA(G10,G14,G18,G22,G26)=0,"",ROUND(SUM(G10,G14,G18,G22,G26),2))</f>
        <v/>
      </c>
      <c r="E31" s="2" t="inlineStr">
        <is>
          <t>Full score 5.00; it is recommended to also look at the radar chart of each dimension, not just the total score</t>
        </is>
      </c>
    </row>
  </sheetData>
  <mergeCells count="11">
    <mergeCell ref="G10:G13"/>
    <mergeCell ref="G14:G17"/>
    <mergeCell ref="F14:F17"/>
    <mergeCell ref="A1:G1"/>
    <mergeCell ref="F18:F21"/>
    <mergeCell ref="F22:F25"/>
    <mergeCell ref="G18:G21"/>
    <mergeCell ref="G22:G25"/>
    <mergeCell ref="F26:F29"/>
    <mergeCell ref="G26:G29"/>
    <mergeCell ref="F10:F13"/>
  </mergeCells>
  <conditionalFormatting sqref="D10:D29">
    <cfRule type="colorScale" priority="1">
      <colorScale>
        <cfvo type="num" val="1"/>
        <cfvo type="num" val="3"/>
        <cfvo type="num" val="5"/>
        <color rgb="00FCA5A5"/>
        <color rgb="00FDE68A"/>
        <color rgb="0086EFAC"/>
      </colorScale>
    </cfRule>
  </conditionalFormatting>
  <dataValidations count="1">
    <dataValidation sqref="D10:D29" showDropDown="0" showInputMessage="0" showErrorMessage="0" allowBlank="1" errorTitle="分值无效" error="请输入 1～5 的整数" type="whole" operator="between">
      <formula1>1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2" customWidth="1" min="4" max="4"/>
    <col width="28" customWidth="1" min="5" max="5"/>
    <col width="14" customWidth="1" min="6" max="6"/>
  </cols>
  <sheetData>
    <row r="1">
      <c r="A1" s="1" t="inlineStr">
        <is>
          <t>Quality Culture Measurement · Summary Dashboard</t>
        </is>
      </c>
    </row>
    <row r="2"/>
    <row r="3">
      <c r="A3" s="3" t="inlineStr">
        <is>
          <t>Dimension</t>
        </is>
      </c>
      <c r="B3" s="3" t="inlineStr">
        <is>
          <t>Average Score (Reference Scoring Table)</t>
        </is>
      </c>
      <c r="C3" s="3" t="inlineStr">
        <is>
          <t>Weight ( Adjustable)</t>
        </is>
      </c>
      <c r="D3" s="3" t="inlineStr">
        <is>
          <t>Weighted Score</t>
        </is>
      </c>
      <c r="E3" s="3" t="inlineStr">
        <is>
          <t>Interpretation</t>
        </is>
      </c>
    </row>
    <row r="4">
      <c r="A4" s="4" t="inlineStr">
        <is>
          <t>D1 Consensus on Values</t>
        </is>
      </c>
      <c r="B4" s="5">
        <f>'02-Scoring Sheet'!F10</f>
        <v/>
      </c>
      <c r="C4" s="17" t="n">
        <v>0.2</v>
      </c>
      <c r="D4" s="4">
        <f>IF(OR(B4="",C4=""),"",ROUND(B4*C4,2))</f>
        <v/>
      </c>
      <c r="E4" s="5">
        <f>IF(B4="","",IF(B4&lt;3,"Shortcoming: Priority for Improvement",IF(B4&lt;4,"Moderate: Strengthen and Enhance","Strength: Can be Demonstrated and Replicated")))</f>
        <v/>
      </c>
    </row>
    <row r="5">
      <c r="A5" s="4" t="inlineStr">
        <is>
          <t>D2 Behavioral Willingness</t>
        </is>
      </c>
      <c r="B5" s="5">
        <f>'02-Scoring Sheet'!F14</f>
        <v/>
      </c>
      <c r="C5" s="17" t="n">
        <v>0.25</v>
      </c>
      <c r="D5" s="4">
        <f>IF(OR(B5="",C5=""),"",ROUND(B5*C5,2))</f>
        <v/>
      </c>
      <c r="E5" s="5">
        <f>IF(B5="","",IF(B5&lt;3,"Shortcoming: Priority for Improvement",IF(B5&lt;4,"Moderate: Strengthen and Enhance","Strength: Can be Demonstrated and Replicated")))</f>
        <v/>
      </c>
    </row>
    <row r="6">
      <c r="A6" s="4" t="inlineStr">
        <is>
          <t>D3 Institutional Support</t>
        </is>
      </c>
      <c r="B6" s="5">
        <f>'02-Scoring Sheet'!F18</f>
        <v/>
      </c>
      <c r="C6" s="17" t="n">
        <v>0.2</v>
      </c>
      <c r="D6" s="4">
        <f>IF(OR(B6="",C6=""),"",ROUND(B6*C6,2))</f>
        <v/>
      </c>
      <c r="E6" s="5">
        <f>IF(B6="","",IF(B6&lt;3,"Weak Point: Priority Improvement",IF(B6&lt;4,"Medium: Consolidation and Enhancement","Strength: Demonstrable and Replicable")))</f>
        <v/>
      </c>
    </row>
    <row r="7">
      <c r="A7" s="4" t="inlineStr">
        <is>
          <t>D4 Communication Transparency</t>
        </is>
      </c>
      <c r="B7" s="5">
        <f>'02-Scoring Sheet'!F22</f>
        <v/>
      </c>
      <c r="C7" s="17" t="n">
        <v>0.15</v>
      </c>
      <c r="D7" s="4">
        <f>IF(OR(B7="",C7=""),"",ROUND(B7*C7,2))</f>
        <v/>
      </c>
      <c r="E7" s="5">
        <f>IF(B7="","",IF(B7&lt;3,"Weak Point: Priority Improvement",IF(B7&lt;4,"Medium: Consolidation and Enhancement","Strength: Demonstrable and Replicable")))</f>
        <v/>
      </c>
    </row>
    <row r="8">
      <c r="A8" s="4" t="inlineStr">
        <is>
          <t>D5 Continuous Improvement Power</t>
        </is>
      </c>
      <c r="B8" s="5">
        <f>'02-Scoring Sheet'!F26</f>
        <v/>
      </c>
      <c r="C8" s="17" t="n">
        <v>0.2</v>
      </c>
      <c r="D8" s="4">
        <f>IF(OR(B8="",C8=""),"",ROUND(B8*C8,2))</f>
        <v/>
      </c>
      <c r="E8" s="5">
        <f>IF(B8="","",IF(B8&lt;3,"Weak Point: Priority Improvement",IF(B8&lt;4,"Medium: Consolidation and Enhancement","Strength: Demonstrable and Replicable")))</f>
        <v/>
      </c>
    </row>
    <row r="9">
      <c r="A9" s="6" t="inlineStr">
        <is>
          <t>Weighted Total Score</t>
        </is>
      </c>
      <c r="B9" s="16">
        <f>IF(COUNT(D4:D8)=0,"",ROUND(SUM(D4:D8),2))</f>
        <v/>
      </c>
      <c r="C9" t="inlineStr">
        <is>
          <t>Weight Verification (Should be 100%)</t>
        </is>
      </c>
      <c r="D9" s="18">
        <f>SUM(C4:C8)</f>
        <v/>
      </c>
    </row>
    <row r="10"/>
    <row r="11">
      <c r="A11" s="6" t="inlineStr">
        <is>
          <t>Radar Chart Data (For Chart Use)</t>
        </is>
      </c>
    </row>
    <row r="12">
      <c r="A12" s="3" t="inlineStr">
        <is>
          <t>Dimension</t>
        </is>
      </c>
      <c r="B12" s="3" t="inlineStr">
        <is>
          <t>Score</t>
        </is>
      </c>
    </row>
    <row r="13">
      <c r="A13" s="19" t="inlineStr">
        <is>
          <t>Consensus on Values</t>
        </is>
      </c>
      <c r="B13" s="19">
        <f>B4</f>
        <v/>
      </c>
    </row>
    <row r="14">
      <c r="A14" s="19" t="inlineStr">
        <is>
          <t>Behavioral Willingness</t>
        </is>
      </c>
      <c r="B14" s="19">
        <f>B5</f>
        <v/>
      </c>
    </row>
    <row r="15">
      <c r="A15" s="19" t="inlineStr">
        <is>
          <t>System Support</t>
        </is>
      </c>
      <c r="B15" s="19">
        <f>B6</f>
        <v/>
      </c>
    </row>
    <row r="16">
      <c r="A16" s="19" t="inlineStr">
        <is>
          <t>Communication Transparency</t>
        </is>
      </c>
      <c r="B16" s="19">
        <f>B7</f>
        <v/>
      </c>
    </row>
    <row r="17">
      <c r="A17" s="19" t="inlineStr">
        <is>
          <t>Continuous Improvement Power</t>
        </is>
      </c>
      <c r="B17" s="19">
        <f>B8</f>
        <v/>
      </c>
    </row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>
      <c r="A35" s="6" t="inlineStr">
        <is>
          <t>Improvement Action Registration (At least 3-5 items after measurement)</t>
        </is>
      </c>
    </row>
    <row r="36">
      <c r="A36" s="3" t="inlineStr">
        <is>
          <t>Serial Number</t>
        </is>
      </c>
      <c r="B36" s="3" t="inlineStr">
        <is>
          <t>Corresponding Weak Dimension</t>
        </is>
      </c>
      <c r="C36" s="3" t="inlineStr">
        <is>
          <t>Improvement Action</t>
        </is>
      </c>
      <c r="D36" s="3" t="inlineStr">
        <is>
          <t>Responsible Person</t>
        </is>
      </c>
      <c r="E36" s="3" t="inlineStr">
        <is>
          <t>Completion Deadline</t>
        </is>
      </c>
      <c r="F36" s="3" t="inlineStr">
        <is>
          <t>Verification Method</t>
        </is>
      </c>
    </row>
    <row r="37">
      <c r="A37" s="20" t="n">
        <v>1</v>
      </c>
      <c r="B37" s="21" t="n"/>
      <c r="C37" s="21" t="n"/>
      <c r="D37" s="21" t="n"/>
      <c r="E37" s="21" t="n"/>
      <c r="F37" s="21" t="n"/>
    </row>
    <row r="38">
      <c r="A38" s="20" t="n">
        <v>2</v>
      </c>
      <c r="B38" s="21" t="n"/>
      <c r="C38" s="21" t="n"/>
      <c r="D38" s="21" t="n"/>
      <c r="E38" s="21" t="n"/>
      <c r="F38" s="21" t="n"/>
    </row>
    <row r="39">
      <c r="A39" s="20" t="n">
        <v>3</v>
      </c>
      <c r="B39" s="21" t="n"/>
      <c r="C39" s="21" t="n"/>
      <c r="D39" s="21" t="n"/>
      <c r="E39" s="21" t="n"/>
      <c r="F39" s="21" t="n"/>
    </row>
    <row r="40">
      <c r="A40" s="20" t="n">
        <v>4</v>
      </c>
      <c r="B40" s="21" t="n"/>
      <c r="C40" s="21" t="n"/>
      <c r="D40" s="21" t="n"/>
      <c r="E40" s="21" t="n"/>
      <c r="F40" s="21" t="n"/>
    </row>
    <row r="41">
      <c r="A41" s="20" t="n">
        <v>5</v>
      </c>
      <c r="B41" s="21" t="n"/>
      <c r="C41" s="21" t="n"/>
      <c r="D41" s="21" t="n"/>
      <c r="E41" s="21" t="n"/>
      <c r="F41" s="21" t="n"/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42" customWidth="1" min="3" max="3"/>
    <col width="18" customWidth="1" min="4" max="4"/>
    <col width="18" customWidth="1" min="5" max="5"/>
  </cols>
  <sheetData>
    <row r="1">
      <c r="A1" s="1" t="inlineStr">
        <is>
          <t>Objective Indicator Dictionary (Reinforcement Questionnaire · From Key Indicator Design in Articles)</t>
        </is>
      </c>
    </row>
    <row r="2">
      <c r="A2" s="2" t="inlineStr">
        <is>
          <t>Suggestion: After establishing a baseline with the questionnaire scoring, use the following objective indicators for continuous monitoring and cross-validation.</t>
        </is>
      </c>
    </row>
    <row r="3"/>
    <row r="4">
      <c r="A4" s="3" t="inlineStr">
        <is>
          <t>Dimension</t>
        </is>
      </c>
      <c r="B4" s="3" t="inlineStr">
        <is>
          <t>Indicator Name</t>
        </is>
      </c>
      <c r="C4" s="3" t="inlineStr">
        <is>
          <t>Definition/Scope</t>
        </is>
      </c>
      <c r="D4" s="3" t="inlineStr">
        <is>
          <t>Suggested Data Source</t>
        </is>
      </c>
      <c r="E4" s="3" t="inlineStr">
        <is>
          <t>Remarks</t>
        </is>
      </c>
    </row>
    <row r="5" ht="34" customHeight="1">
      <c r="A5" s="5" t="inlineStr">
        <is>
          <t>Consensus on Values</t>
        </is>
      </c>
      <c r="B5" s="5" t="inlineStr">
        <is>
          <t>Awareness Rate of Quality Strategy</t>
        </is>
      </c>
      <c r="C5" s="5" t="inlineStr">
        <is>
          <t>Randomly selected employees' ability to accurately state the quality policy/annual quality objectives</t>
        </is>
      </c>
      <c r="D5" s="5" t="inlineStr">
        <is>
          <t>Random Interview/Test</t>
        </is>
      </c>
      <c r="E5" s="5" t="inlineStr">
        <is>
          <t>Reflects the effectiveness of strategy communication</t>
        </is>
      </c>
    </row>
    <row r="6" ht="34" customHeight="1">
      <c r="A6" s="5" t="inlineStr">
        <is>
          <t>Consensus on Values</t>
        </is>
      </c>
      <c r="B6" s="5" t="inlineStr">
        <is>
          <t>Perception of Quality Priority</t>
        </is>
      </c>
      <c r="C6" s="5" t="inlineStr">
        <is>
          <t>Scenario Question: Choice tendency when quality conflicts with cost/schedule</t>
        </is>
      </c>
      <c r="D6" s="5" t="inlineStr">
        <is>
          <t>Scenario Questionnaire</t>
        </is>
      </c>
      <c r="E6" s="5" t="inlineStr">
        <is>
          <t>Avoid abstract questions like 'Do you think quality is important?'</t>
        </is>
      </c>
    </row>
    <row r="7" ht="34" customHeight="1">
      <c r="A7" s="5" t="inlineStr">
        <is>
          <t>Consensus on Values</t>
        </is>
      </c>
      <c r="B7" s="5" t="inlineStr">
        <is>
          <t>Management Quality Involvement</t>
        </is>
      </c>
      <c r="C7" s="5" t="inlineStr">
        <is>
          <t>Frequency and depth of senior management participation in quality reviews/inspections/meetings</t>
        </is>
      </c>
      <c r="D7" s="5" t="inlineStr">
        <is>
          <t>Meeting Minutes/Sign-in Sheets</t>
        </is>
      </c>
      <c r="E7" s="5" t="inlineStr">
        <is>
          <t>Hard Evidence of Consistency</t>
        </is>
      </c>
    </row>
    <row r="8" ht="34" customHeight="1">
      <c r="A8" s="5" t="inlineStr">
        <is>
          <t>Behavioral Willingness</t>
        </is>
      </c>
      <c r="B8" s="5" t="inlineStr">
        <is>
          <t>Issue Reporting Rate</t>
        </is>
      </c>
      <c r="C8" s="5" t="inlineStr">
        <is>
          <t>Proportion of Formal Reporting After Anomaly Detection</t>
        </is>
      </c>
      <c r="D8" s="5" t="inlineStr">
        <is>
          <t>QMS/NCR</t>
        </is>
      </c>
      <c r="E8" s="5" t="inlineStr">
        <is>
          <t>Cultural Behavior Baseline Metrics</t>
        </is>
      </c>
    </row>
    <row r="9" ht="34" customHeight="1">
      <c r="A9" s="5" t="inlineStr">
        <is>
          <t>Behavioral Willingness</t>
        </is>
      </c>
      <c r="B9" s="5" t="inlineStr">
        <is>
          <t>Quality Issue Tendency Index</t>
        </is>
      </c>
      <c r="C9" s="5" t="inlineStr">
        <is>
          <t>Willingness to Uphold Quality Standards in Anonymous Situations</t>
        </is>
      </c>
      <c r="D9" s="5" t="inlineStr">
        <is>
          <t>Anonymous Survey</t>
        </is>
      </c>
      <c r="E9" s="5" t="inlineStr">
        <is>
          <t>Echoes with Scorecard D2</t>
        </is>
      </c>
    </row>
    <row r="10" ht="34" customHeight="1">
      <c r="A10" s="5" t="inlineStr">
        <is>
          <t>Behavioral Willingness</t>
        </is>
      </c>
      <c r="B10" s="5" t="inlineStr">
        <is>
          <t>Inter-departmental Quality Communication Frequency</t>
        </is>
      </c>
      <c r="C10" s="5" t="inlineStr">
        <is>
          <t>Frequency and Response Time of Quality Information Transfer Across Departments</t>
        </is>
      </c>
      <c r="D10" s="5" t="inlineStr">
        <is>
          <t>Email/System Work Orders</t>
        </is>
      </c>
      <c r="E10" s="5" t="inlineStr">
        <is>
          <t>Collaboration Atmosphere Indicator</t>
        </is>
      </c>
    </row>
    <row r="11" ht="34" customHeight="1">
      <c r="A11" s="5" t="inlineStr">
        <is>
          <t>System Support</t>
        </is>
      </c>
      <c r="B11" s="5" t="inlineStr">
        <is>
          <t>Quality Assessment Ratio</t>
        </is>
      </c>
      <c r="C11" s="5" t="inlineStr">
        <is>
          <t>Weight of Quality Metrics in Total Performance Evaluation</t>
        </is>
      </c>
      <c r="D11" s="5" t="inlineStr">
        <is>
          <t>HR Performance Plan</t>
        </is>
      </c>
      <c r="E11" s="5" t="inlineStr">
        <is>
          <t>Talk vs. Action</t>
        </is>
      </c>
    </row>
    <row r="12" ht="34" customHeight="1">
      <c r="A12" s="5" t="inlineStr">
        <is>
          <t>System Support</t>
        </is>
      </c>
      <c r="B12" s="5" t="inlineStr">
        <is>
          <t>Quality Training Coverage and Effectiveness</t>
        </is>
      </c>
      <c r="C12" s="5" t="inlineStr">
        <is>
          <t>Training Ratio + Post-training Behavioral Change Assessment</t>
        </is>
      </c>
      <c r="D12" s="5" t="inlineStr">
        <is>
          <t>Training System/Retesting</t>
        </is>
      </c>
      <c r="E12" s="5" t="inlineStr">
        <is>
          <t>Avoiding Just Listening</t>
        </is>
      </c>
    </row>
    <row r="13" ht="34" customHeight="1">
      <c r="A13" s="5" t="inlineStr">
        <is>
          <t>System Support</t>
        </is>
      </c>
      <c r="B13" s="5" t="inlineStr">
        <is>
          <t>Quality Incentive Ratio</t>
        </is>
      </c>
      <c r="C13" s="5" t="inlineStr">
        <is>
          <t>Proportion of Positive Quality Incentives in Total Incentives</t>
        </is>
      </c>
      <c r="D13" s="5" t="inlineStr">
        <is>
          <t>HR/Recognition Records</t>
        </is>
      </c>
      <c r="E13" s="5" t="inlineStr">
        <is>
          <t>Complementary to Accountability Boundaries</t>
        </is>
      </c>
    </row>
    <row r="14" ht="34" customHeight="1">
      <c r="A14" s="5" t="inlineStr">
        <is>
          <t>Communication Transparency</t>
        </is>
      </c>
      <c r="B14" s="5" t="inlineStr">
        <is>
          <t>Average Issue Reporting Delay</t>
        </is>
      </c>
      <c r="C14" s="5" t="inlineStr">
        <is>
          <t>Time Interval from Issue Occurrence to Formal Recording</t>
        </is>
      </c>
      <c r="D14" s="5" t="inlineStr">
        <is>
          <t>QMS Timestamps</t>
        </is>
      </c>
      <c r="E14" s="5" t="inlineStr">
        <is>
          <t>Shorter is Better</t>
        </is>
      </c>
    </row>
    <row r="15" ht="34" customHeight="1">
      <c r="A15" s="5" t="inlineStr">
        <is>
          <t>Communication Transparency</t>
        </is>
      </c>
      <c r="B15" s="5" t="inlineStr">
        <is>
          <t>Issue Escalation Rate</t>
        </is>
      </c>
      <c r="C15" s="5" t="inlineStr">
        <is>
          <t>Trend in Proportion of Issues Requiring Management Intervention</t>
        </is>
      </c>
      <c r="D15" s="5" t="inlineStr">
        <is>
          <t>Escalation Tickets</t>
        </is>
      </c>
      <c r="E15" s="5" t="inlineStr">
        <is>
          <t>Interpretation in Conjunction with Maturity</t>
        </is>
      </c>
    </row>
    <row r="16" ht="34" customHeight="1">
      <c r="A16" s="5" t="inlineStr">
        <is>
          <t>Communication Transparency</t>
        </is>
      </c>
      <c r="B16" s="5" t="inlineStr">
        <is>
          <t>Quality Information Sharing Level</t>
        </is>
      </c>
      <c r="C16" s="5" t="inlineStr">
        <is>
          <t>Coverage of Quality Reports Distributed Across Departments and Levels</t>
        </is>
      </c>
      <c r="D16" s="5" t="inlineStr">
        <is>
          <t>Distribution List</t>
        </is>
      </c>
      <c r="E16" s="5" t="inlineStr">
        <is>
          <t>Transparency ≠ Disclosure, Note Desensitization</t>
        </is>
      </c>
    </row>
    <row r="17" ht="34" customHeight="1">
      <c r="A17" s="5" t="inlineStr">
        <is>
          <t>Continuous Improvement Power</t>
        </is>
      </c>
      <c r="B17" s="5" t="inlineStr">
        <is>
          <t>Improvement Completion Rate and Cycle Time</t>
        </is>
      </c>
      <c r="C17" s="5" t="inlineStr">
        <is>
          <t>Number of Completed Improvements / Number of Initiatives; Average Cycle Time from Initiation to Closure</t>
        </is>
      </c>
      <c r="D17" s="5" t="inlineStr">
        <is>
          <t>Improvement Register</t>
        </is>
      </c>
      <c r="E17" s="5" t="inlineStr">
        <is>
          <t>Look at Quality and Speed</t>
        </is>
      </c>
    </row>
    <row r="18" ht="34" customHeight="1">
      <c r="A18" s="5" t="inlineStr">
        <is>
          <t>Continuous Improvement Power</t>
        </is>
      </c>
      <c r="B18" s="5" t="inlineStr">
        <is>
          <t>Reoccurrence Rate of Issues</t>
        </is>
      </c>
      <c r="C18" s="5" t="inlineStr">
        <is>
          <t>Cycle Time and Frequency of Reoccurrence After Rectification of the Same Defect Mode</t>
        </is>
      </c>
      <c r="D18" s="5" t="inlineStr">
        <is>
          <t>NCR/8D</t>
        </is>
      </c>
      <c r="E18" s="5" t="inlineStr">
        <is>
          <t>Radical Cure vs. Firefighting</t>
        </is>
      </c>
    </row>
    <row r="19" ht="34" customHeight="1">
      <c r="A19" s="5" t="inlineStr">
        <is>
          <t>Continuous Improvement Power</t>
        </is>
      </c>
      <c r="B19" s="5" t="inlineStr">
        <is>
          <t>Employee Participation Rate in Improvements</t>
        </is>
      </c>
      <c r="C19" s="5" t="inlineStr">
        <is>
          <t>Proportion of Employees Who Proactively Suggest or Participate in Projects</t>
        </is>
      </c>
      <c r="D19" s="5" t="inlineStr">
        <is>
          <t>Rationalization Suggestion System</t>
        </is>
      </c>
      <c r="E19" s="5" t="inlineStr">
        <is>
          <t>Ultimate Cultural Manifestation</t>
        </is>
      </c>
    </row>
    <row r="20" ht="34" customHeight="1">
      <c r="A20" s="5" t="inlineStr">
        <is>
          <t>Continuous Improvement Power</t>
        </is>
      </c>
      <c r="B20" s="5" t="inlineStr">
        <is>
          <t>Rate of Standardization of Improvement Results</t>
        </is>
      </c>
      <c r="C20" s="5" t="inlineStr">
        <is>
          <t>Proportion of Countermeasures Incorporated into SOS/CP/FMEA</t>
        </is>
      </c>
      <c r="D20" s="5" t="inlineStr">
        <is>
          <t>Document Control System</t>
        </is>
      </c>
      <c r="E20" s="5" t="inlineStr">
        <is>
          <t>Prevent Backsliding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2026-07-22T12:35:49Z</dcterms:created>
  <dcterms:modified xmlns:dcterms="http://purl.org/dc/terms/" xmlns:xsi="http://www.w3.org/2001/XMLSchema-instance" xsi:type="dcterms:W3CDTF">2026-08-31T17:45:30Z</dcterms:modified>
</cp:coreProperties>
</file>